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Munkák\FOLYAMATBAN\6db Kazáncsere - Kossuth L.sgt 69-71 - Bulik\250613 Új költségvetések + KIEG válasz\"/>
    </mc:Choice>
  </mc:AlternateContent>
  <bookViews>
    <workbookView xWindow="8880" yWindow="2280" windowWidth="18012" windowHeight="18300"/>
  </bookViews>
  <sheets>
    <sheet name="Info" sheetId="1" r:id="rId1"/>
    <sheet name="Főösszesítő" sheetId="2" r:id="rId2"/>
    <sheet name="Munkanem összesítő" sheetId="3" r:id="rId3"/>
    <sheet name="Épületgépészeti szerelvénye" sheetId="9" r:id="rId4"/>
  </sheets>
  <calcPr calcId="162913"/>
</workbook>
</file>

<file path=xl/calcChain.xml><?xml version="1.0" encoding="utf-8"?>
<calcChain xmlns="http://schemas.openxmlformats.org/spreadsheetml/2006/main">
  <c r="H22" i="9" l="1"/>
  <c r="I22" i="9"/>
  <c r="I13" i="9"/>
  <c r="I14" i="9"/>
  <c r="I15" i="9"/>
  <c r="I16" i="9"/>
  <c r="H13" i="9"/>
  <c r="H14" i="9"/>
  <c r="H15" i="9"/>
  <c r="H16" i="9"/>
  <c r="I27" i="9"/>
  <c r="H27" i="9"/>
  <c r="I26" i="9"/>
  <c r="H26" i="9"/>
  <c r="H25" i="9" l="1"/>
  <c r="I25" i="9"/>
  <c r="I12" i="9"/>
  <c r="I17" i="9"/>
  <c r="I18" i="9"/>
  <c r="I19" i="9"/>
  <c r="I20" i="9"/>
  <c r="I21" i="9"/>
  <c r="I23" i="9"/>
  <c r="I24" i="9"/>
  <c r="H12" i="9"/>
  <c r="H17" i="9"/>
  <c r="H18" i="9"/>
  <c r="H19" i="9"/>
  <c r="H20" i="9"/>
  <c r="H21" i="9"/>
  <c r="H23" i="9"/>
  <c r="H24" i="9"/>
  <c r="I11" i="9" l="1"/>
  <c r="H11" i="9"/>
  <c r="I10" i="9"/>
  <c r="H10" i="9"/>
  <c r="I9" i="9"/>
  <c r="H9" i="9"/>
  <c r="I8" i="9"/>
  <c r="H8" i="9"/>
  <c r="I7" i="9"/>
  <c r="H7" i="9"/>
  <c r="I6" i="9"/>
  <c r="H6" i="9"/>
  <c r="I5" i="9"/>
  <c r="H5" i="9"/>
  <c r="I4" i="9"/>
  <c r="H4" i="9"/>
  <c r="I3" i="9"/>
  <c r="H3" i="9"/>
  <c r="I2" i="9"/>
  <c r="H2" i="9"/>
  <c r="H28" i="9" l="1"/>
  <c r="C2" i="3" s="1"/>
  <c r="C3" i="3" s="1"/>
  <c r="C5" i="2" s="1"/>
  <c r="I28" i="9"/>
  <c r="D2" i="3" s="1"/>
  <c r="D3" i="3" s="1"/>
  <c r="D5" i="2" s="1"/>
  <c r="C6" i="2" l="1"/>
  <c r="C7" i="2" l="1"/>
  <c r="C8" i="2" s="1"/>
</calcChain>
</file>

<file path=xl/sharedStrings.xml><?xml version="1.0" encoding="utf-8"?>
<sst xmlns="http://schemas.openxmlformats.org/spreadsheetml/2006/main" count="94" uniqueCount="67">
  <si>
    <t>Exportált költségvetés adatai</t>
  </si>
  <si>
    <t>Költségvetés neve:</t>
  </si>
  <si>
    <t>Leírás:</t>
  </si>
  <si>
    <t>Építmény tulajdonsága:</t>
  </si>
  <si>
    <t>Utolsó módosítás:</t>
  </si>
  <si>
    <t>Bruttó végösszeg:</t>
  </si>
  <si>
    <t>Készítette:</t>
  </si>
  <si>
    <t>Figyelem!</t>
  </si>
  <si>
    <t>Ssz.</t>
  </si>
  <si>
    <t>Megnevezés</t>
  </si>
  <si>
    <t>Anyagköltség</t>
  </si>
  <si>
    <t>Díjköltség</t>
  </si>
  <si>
    <t>Tételszám</t>
  </si>
  <si>
    <t>Tétel szövege</t>
  </si>
  <si>
    <t>Menny.</t>
  </si>
  <si>
    <t>Egység</t>
  </si>
  <si>
    <t>Anyag egységár</t>
  </si>
  <si>
    <t>Díj egységre</t>
  </si>
  <si>
    <t>Anyag összesen</t>
  </si>
  <si>
    <t>Díj összesen</t>
  </si>
  <si>
    <t>Megjegyzés</t>
  </si>
  <si>
    <t>db</t>
  </si>
  <si>
    <t>Munkanem összesen (HUF)</t>
  </si>
  <si>
    <t>m</t>
  </si>
  <si>
    <t>82</t>
  </si>
  <si>
    <t>Épületgépészeti szerelvények és berendezések szerelése</t>
  </si>
  <si>
    <t>Összesen (HUF)</t>
  </si>
  <si>
    <t>Költségvetés főösszesítő</t>
  </si>
  <si>
    <t>1 Építmény közvetlen költségei</t>
  </si>
  <si>
    <t>2.1 ÁFA vetítési alap</t>
  </si>
  <si>
    <t>2.2 ÁFA</t>
  </si>
  <si>
    <t>3 A munka ára (HUF)</t>
  </si>
  <si>
    <t>Az ajánlat készítése során a költségvetési kiírási tételek mennyiségszámításának és műszaki tartalmának Kivitelező általi ellenőrzése szükséges!</t>
  </si>
  <si>
    <t>Kivitelező ajánlatadásával elismeri, hogy a tervdokumentációt és a helyszínt megismerte, a költségvetés kiírásban található tételeket és mennyiségeket ellenőrizte.</t>
  </si>
  <si>
    <t>A kiírásban szereplő tételek beárazásakor az egységárban szerepeltetni kell minden olyan segéd és főanyagot, amely a nevezett tétel elkésztéséhez szükséges.</t>
  </si>
  <si>
    <t>Minden tételnél figyelembe kell venni a gyártás, szállítás és szerelés költségeit. Csak első osztályú minőségű anyag kerülhet beépítésre.</t>
  </si>
  <si>
    <t>A kivitelező a beárazását úgy készítse, hogy működőképes rendszert kell beáraznia, ezért minden tétel kompletten egymáshoz kapcsolódva szerepeljen a beárazásban.</t>
  </si>
  <si>
    <t>Ha van olyan tétel, ami jelen kiírásnak nem része, de az egyes szakági rendszerek működéséhez elengedhetetlen, a kivitelező értesítse a tervezőt, illetve árazza be a hiányzó tételt.</t>
  </si>
  <si>
    <t>A dokumentációban lévő gyártók és berendezések az egyértelmű műszaki tartalom rögzítése érdekében szerepelnek, amelyek azonos vagy magasabb műszaki tartalommal kiválthatók!</t>
  </si>
  <si>
    <t>Kéményvizsgálat</t>
  </si>
  <si>
    <t>Egyszerűsített készülékcsere ügyintézés a szolgáltató felé</t>
  </si>
  <si>
    <t>Kiszállás</t>
  </si>
  <si>
    <t>Fűtési rendszer átmosása</t>
  </si>
  <si>
    <t>Elektromos szerelés, szerelési nyilatkozat</t>
  </si>
  <si>
    <t>EV mérési jegyzőkönyv</t>
  </si>
  <si>
    <t>Beüzemelés</t>
  </si>
  <si>
    <t>BOSCH CONDENS 2300W GC2300IW 24/30 C 23 FALI KOND. KOMBI KAZÁN 24 kW gázkazán beszerelése</t>
  </si>
  <si>
    <t xml:space="preserve">A hőtermelők, csövek, szerelvények bontása és elszállítása </t>
  </si>
  <si>
    <t>Bosch füstcső 1m 80/125 PPs/Alu</t>
  </si>
  <si>
    <r>
      <t xml:space="preserve">Bosch 90° könyök idom </t>
    </r>
    <r>
      <rPr>
        <sz val="11"/>
        <color theme="1"/>
        <rFont val="Times New Roman"/>
        <family val="1"/>
        <charset val="238"/>
      </rPr>
      <t>80/125 PPs/Alu</t>
    </r>
  </si>
  <si>
    <t>Bosch öntartó könyök 80 PPs</t>
  </si>
  <si>
    <t>Bosch flexibilis cső 80 PPs</t>
  </si>
  <si>
    <t>Bosch központosító elem 80</t>
  </si>
  <si>
    <t>Bosch tetőkivezetés 80 PPs</t>
  </si>
  <si>
    <t>iszapleválasztó Fernox TF1</t>
  </si>
  <si>
    <t>Kondenzvíz szivattyú beépítése, kondenzvíz bekötése szennyvíz hálózatba (Wilo Plavis 013C)</t>
  </si>
  <si>
    <t>Bosch FC-CA80 indító adapter, mérőcsonkkal 80/125 PPs/Alu</t>
  </si>
  <si>
    <t>Bosch FC-CR80 PP koncentrikus ellenörző idom, egyenes, L=250mm, D80/125 PPs/Alu</t>
  </si>
  <si>
    <t xml:space="preserve">Épített kéménybe 20x20 cm szellőzőrács beépítése </t>
  </si>
  <si>
    <t>DN 20 ivóvíz hálózatba építhető elzáró szerelvényt</t>
  </si>
  <si>
    <t>DN20 gázhálózatba építhető zártházas elzáró szerelvényt</t>
  </si>
  <si>
    <t>DN20 fűtési elzáró szerelvény</t>
  </si>
  <si>
    <t>DN20 gázhálózatba építhető nem éghető anyagú flexibilis csövet)</t>
  </si>
  <si>
    <t>Az új gázkazán bekötéséhez szükséges csőszakasz szerelése (víz és fűtés oldalon)</t>
  </si>
  <si>
    <t>klt</t>
  </si>
  <si>
    <t>Kondenzvíz elvezetéshez szükséges csővezeték kiépítése, bekötése a csatorna hálózatba</t>
  </si>
  <si>
    <t>AOK Kossuth Lajos sgt. 69-71. II.em./ 20.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</si>
</sst>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##\ ###\ ###\ ##0"/>
    <numFmt numFmtId="165" formatCode="###\ ###\ ###\ ##0\ \F\t"/>
    <numFmt numFmtId="166" formatCode="#,##0;0;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color theme="1"/>
      <name val="Times New Roman"/>
      <family val="2"/>
    </font>
    <font>
      <sz val="10"/>
      <color theme="1"/>
      <name val="Times New Roman"/>
      <family val="2"/>
    </font>
    <font>
      <b/>
      <sz val="14"/>
      <color theme="1"/>
      <name val="Times New Roman"/>
      <family val="2"/>
    </font>
    <font>
      <b/>
      <sz val="11"/>
      <color theme="1"/>
      <name val="Times New Roman"/>
      <family val="2"/>
    </font>
    <font>
      <sz val="10"/>
      <name val="Arial CE"/>
      <charset val="238"/>
    </font>
    <font>
      <sz val="12"/>
      <name val="Times New Roman"/>
      <family val="1"/>
      <charset val="238"/>
    </font>
    <font>
      <b/>
      <sz val="10"/>
      <color theme="1"/>
      <name val="Times New Roman CE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11"/>
      <color rgb="FF000000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  <fill>
      <patternFill patternType="solid">
        <fgColor rgb="FFFFFFFF"/>
        <bgColor rgb="FFFFFFFF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rgb="FF000000"/>
      </top>
      <bottom style="thin">
        <color rgb="FF0000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000000"/>
      </bottom>
      <diagonal/>
    </border>
    <border>
      <left style="thin">
        <color rgb="FFC0C0C0"/>
      </left>
      <right style="thin">
        <color rgb="FFC0C0C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0" fontId="3" fillId="0" borderId="0"/>
    <xf numFmtId="0" fontId="8" fillId="0" borderId="0"/>
  </cellStyleXfs>
  <cellXfs count="30">
    <xf numFmtId="0" fontId="0" fillId="0" borderId="0" xfId="0"/>
    <xf numFmtId="0" fontId="4" fillId="2" borderId="1" xfId="0" applyFont="1" applyFill="1" applyBorder="1" applyAlignment="1">
      <alignment horizontal="left" vertical="top" wrapText="1"/>
    </xf>
    <xf numFmtId="0" fontId="4" fillId="0" borderId="0" xfId="0" applyFont="1" applyAlignment="1">
      <alignment vertical="top" wrapText="1"/>
    </xf>
    <xf numFmtId="0" fontId="5" fillId="0" borderId="0" xfId="0" applyFont="1" applyAlignment="1">
      <alignment vertical="top" wrapText="1"/>
    </xf>
    <xf numFmtId="164" fontId="5" fillId="0" borderId="0" xfId="0" applyNumberFormat="1" applyFont="1" applyAlignment="1">
      <alignment vertical="top"/>
    </xf>
    <xf numFmtId="165" fontId="4" fillId="0" borderId="0" xfId="0" applyNumberFormat="1" applyFont="1" applyAlignment="1">
      <alignment vertical="top" wrapText="1"/>
    </xf>
    <xf numFmtId="0" fontId="4" fillId="2" borderId="1" xfId="0" applyFont="1" applyFill="1" applyBorder="1" applyAlignment="1">
      <alignment horizontal="right" vertical="top" wrapText="1"/>
    </xf>
    <xf numFmtId="164" fontId="4" fillId="0" borderId="0" xfId="0" applyNumberFormat="1" applyFont="1" applyAlignment="1">
      <alignment vertical="top" wrapText="1"/>
    </xf>
    <xf numFmtId="10" fontId="5" fillId="0" borderId="2" xfId="0" applyNumberFormat="1" applyFont="1" applyBorder="1" applyAlignment="1">
      <alignment horizontal="right" vertical="top" wrapText="1"/>
    </xf>
    <xf numFmtId="164" fontId="7" fillId="0" borderId="3" xfId="0" applyNumberFormat="1" applyFont="1" applyBorder="1" applyAlignment="1">
      <alignment vertical="top" wrapText="1"/>
    </xf>
    <xf numFmtId="0" fontId="4" fillId="3" borderId="1" xfId="0" applyFont="1" applyFill="1" applyBorder="1" applyAlignment="1">
      <alignment horizontal="right" vertical="top" wrapText="1"/>
    </xf>
    <xf numFmtId="0" fontId="5" fillId="0" borderId="0" xfId="0" applyFont="1" applyAlignment="1">
      <alignment horizontal="right" vertical="top" wrapText="1"/>
    </xf>
    <xf numFmtId="49" fontId="5" fillId="0" borderId="0" xfId="0" applyNumberFormat="1" applyFont="1" applyAlignment="1">
      <alignment horizontal="right" vertical="top" wrapText="1"/>
    </xf>
    <xf numFmtId="164" fontId="4" fillId="0" borderId="3" xfId="0" applyNumberFormat="1" applyFont="1" applyBorder="1" applyAlignment="1">
      <alignment vertical="top" wrapText="1"/>
    </xf>
    <xf numFmtId="0" fontId="10" fillId="0" borderId="0" xfId="1" applyFont="1" applyAlignment="1">
      <alignment vertical="top" wrapText="1"/>
    </xf>
    <xf numFmtId="0" fontId="3" fillId="0" borderId="0" xfId="1"/>
    <xf numFmtId="0" fontId="11" fillId="0" borderId="0" xfId="1" applyFont="1" applyAlignment="1">
      <alignment vertical="top"/>
    </xf>
    <xf numFmtId="166" fontId="11" fillId="0" borderId="0" xfId="1" applyNumberFormat="1" applyFont="1" applyAlignment="1">
      <alignment vertical="top"/>
    </xf>
    <xf numFmtId="0" fontId="13" fillId="0" borderId="0" xfId="0" applyFont="1" applyAlignment="1">
      <alignment horizontal="justify" vertical="center"/>
    </xf>
    <xf numFmtId="0" fontId="14" fillId="0" borderId="0" xfId="0" applyFont="1" applyAlignment="1">
      <alignment horizontal="justify" vertical="center"/>
    </xf>
    <xf numFmtId="0" fontId="2" fillId="0" borderId="0" xfId="0" applyFont="1" applyAlignment="1">
      <alignment wrapText="1"/>
    </xf>
    <xf numFmtId="0" fontId="1" fillId="0" borderId="0" xfId="0" applyFont="1" applyAlignment="1">
      <alignment wrapText="1"/>
    </xf>
    <xf numFmtId="0" fontId="4" fillId="2" borderId="1" xfId="0" applyFont="1" applyFill="1" applyBorder="1" applyAlignment="1">
      <alignment horizontal="left" vertical="top" wrapText="1"/>
    </xf>
    <xf numFmtId="0" fontId="12" fillId="0" borderId="0" xfId="1" applyFont="1" applyAlignment="1">
      <alignment horizontal="left" vertical="top" wrapText="1"/>
    </xf>
    <xf numFmtId="0" fontId="9" fillId="0" borderId="0" xfId="2" applyFont="1" applyAlignment="1">
      <alignment horizontal="left" vertical="center" wrapText="1"/>
    </xf>
    <xf numFmtId="0" fontId="3" fillId="0" borderId="0" xfId="1"/>
    <xf numFmtId="0" fontId="4" fillId="0" borderId="0" xfId="0" applyFont="1" applyAlignment="1">
      <alignment vertical="top" wrapText="1"/>
    </xf>
    <xf numFmtId="164" fontId="6" fillId="0" borderId="2" xfId="0" applyNumberFormat="1" applyFont="1" applyBorder="1" applyAlignment="1">
      <alignment horizontal="center" vertical="top" wrapText="1"/>
    </xf>
    <xf numFmtId="164" fontId="5" fillId="0" borderId="0" xfId="0" applyNumberFormat="1" applyFont="1" applyAlignment="1">
      <alignment horizontal="center" vertical="top" wrapText="1"/>
    </xf>
    <xf numFmtId="164" fontId="7" fillId="0" borderId="3" xfId="0" applyNumberFormat="1" applyFont="1" applyBorder="1" applyAlignment="1">
      <alignment horizontal="center" vertical="top" wrapText="1"/>
    </xf>
  </cellXfs>
  <cellStyles count="3">
    <cellStyle name="Normál" xfId="0" builtinId="0"/>
    <cellStyle name="Normál 2" xfId="1"/>
    <cellStyle name="Normál_Záradék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4"/>
  <sheetViews>
    <sheetView tabSelected="1" workbookViewId="0">
      <selection activeCell="B3" sqref="B3"/>
    </sheetView>
  </sheetViews>
  <sheetFormatPr defaultRowHeight="14.4" x14ac:dyDescent="0.3"/>
  <cols>
    <col min="1" max="2" width="30.6640625" customWidth="1"/>
  </cols>
  <sheetData>
    <row r="1" spans="1:6" x14ac:dyDescent="0.3">
      <c r="A1" s="22" t="s">
        <v>0</v>
      </c>
      <c r="B1" s="22"/>
    </row>
    <row r="2" spans="1:6" ht="26.4" x14ac:dyDescent="0.3">
      <c r="A2" s="2" t="s">
        <v>1</v>
      </c>
      <c r="B2" s="3" t="s">
        <v>66</v>
      </c>
    </row>
    <row r="3" spans="1:6" x14ac:dyDescent="0.3">
      <c r="A3" s="2" t="s">
        <v>2</v>
      </c>
      <c r="B3" s="3"/>
    </row>
    <row r="4" spans="1:6" x14ac:dyDescent="0.3">
      <c r="A4" s="2" t="s">
        <v>3</v>
      </c>
      <c r="B4" s="3"/>
    </row>
    <row r="6" spans="1:6" x14ac:dyDescent="0.3">
      <c r="A6" s="2" t="s">
        <v>4</v>
      </c>
      <c r="B6" s="3"/>
    </row>
    <row r="8" spans="1:6" x14ac:dyDescent="0.3">
      <c r="A8" s="2"/>
      <c r="B8" s="4"/>
    </row>
    <row r="9" spans="1:6" x14ac:dyDescent="0.3">
      <c r="A9" s="2" t="s">
        <v>5</v>
      </c>
      <c r="B9" s="5"/>
    </row>
    <row r="11" spans="1:6" x14ac:dyDescent="0.3">
      <c r="A11" s="2" t="s">
        <v>6</v>
      </c>
      <c r="B11" s="3"/>
    </row>
    <row r="13" spans="1:6" x14ac:dyDescent="0.3">
      <c r="A13" s="2" t="s">
        <v>7</v>
      </c>
    </row>
    <row r="14" spans="1:6" ht="40.950000000000003" customHeight="1" x14ac:dyDescent="0.3">
      <c r="A14" s="24" t="s">
        <v>32</v>
      </c>
      <c r="B14" s="24"/>
      <c r="C14" s="24"/>
      <c r="D14" s="24"/>
      <c r="E14" s="25"/>
      <c r="F14" s="25"/>
    </row>
    <row r="15" spans="1:6" ht="29.4" customHeight="1" x14ac:dyDescent="0.3">
      <c r="A15" s="24" t="s">
        <v>33</v>
      </c>
      <c r="B15" s="24"/>
      <c r="C15" s="24"/>
      <c r="D15" s="24"/>
      <c r="E15" s="25"/>
      <c r="F15" s="25"/>
    </row>
    <row r="16" spans="1:6" ht="39" customHeight="1" x14ac:dyDescent="0.3">
      <c r="A16" s="24" t="s">
        <v>34</v>
      </c>
      <c r="B16" s="24"/>
      <c r="C16" s="24"/>
      <c r="D16" s="24"/>
      <c r="E16" s="15"/>
      <c r="F16" s="15"/>
    </row>
    <row r="17" spans="1:6" ht="33.6" customHeight="1" x14ac:dyDescent="0.3">
      <c r="A17" s="24" t="s">
        <v>35</v>
      </c>
      <c r="B17" s="24"/>
      <c r="C17" s="24"/>
      <c r="D17" s="24"/>
      <c r="E17" s="15"/>
      <c r="F17" s="15"/>
    </row>
    <row r="18" spans="1:6" ht="30" customHeight="1" x14ac:dyDescent="0.3">
      <c r="A18" s="24" t="s">
        <v>36</v>
      </c>
      <c r="B18" s="24"/>
      <c r="C18" s="24"/>
      <c r="D18" s="24"/>
      <c r="E18" s="15"/>
      <c r="F18" s="15"/>
    </row>
    <row r="19" spans="1:6" ht="45" customHeight="1" x14ac:dyDescent="0.3">
      <c r="A19" s="24" t="s">
        <v>37</v>
      </c>
      <c r="B19" s="24"/>
      <c r="C19" s="24"/>
      <c r="D19" s="24"/>
      <c r="E19" s="15"/>
      <c r="F19" s="15"/>
    </row>
    <row r="20" spans="1:6" ht="15.6" x14ac:dyDescent="0.3">
      <c r="A20" s="23" t="s">
        <v>38</v>
      </c>
      <c r="B20" s="23"/>
      <c r="C20" s="23"/>
      <c r="D20" s="17"/>
      <c r="E20" s="16"/>
      <c r="F20" s="16"/>
    </row>
    <row r="21" spans="1:6" ht="15.6" x14ac:dyDescent="0.3">
      <c r="A21" s="23"/>
      <c r="B21" s="23"/>
      <c r="C21" s="23"/>
      <c r="D21" s="17"/>
      <c r="E21" s="16"/>
      <c r="F21" s="16"/>
    </row>
    <row r="22" spans="1:6" ht="14.4" customHeight="1" x14ac:dyDescent="0.3">
      <c r="A22" s="23"/>
      <c r="B22" s="23"/>
      <c r="C22" s="23"/>
      <c r="D22" s="17"/>
      <c r="E22" s="16"/>
      <c r="F22" s="16"/>
    </row>
    <row r="24" spans="1:6" x14ac:dyDescent="0.3">
      <c r="A24" s="3"/>
    </row>
  </sheetData>
  <mergeCells count="8">
    <mergeCell ref="A1:B1"/>
    <mergeCell ref="A20:C22"/>
    <mergeCell ref="A14:F14"/>
    <mergeCell ref="A15:F15"/>
    <mergeCell ref="A16:D16"/>
    <mergeCell ref="A17:D17"/>
    <mergeCell ref="A18:D18"/>
    <mergeCell ref="A19:D19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"/>
  <sheetViews>
    <sheetView workbookViewId="0">
      <selection activeCell="C37" sqref="C37"/>
    </sheetView>
  </sheetViews>
  <sheetFormatPr defaultRowHeight="14.4" x14ac:dyDescent="0.3"/>
  <cols>
    <col min="1" max="1" width="30.6640625" customWidth="1"/>
    <col min="2" max="2" width="8.6640625" customWidth="1"/>
    <col min="3" max="4" width="12.6640625" customWidth="1"/>
  </cols>
  <sheetData>
    <row r="1" spans="1:4" x14ac:dyDescent="0.3">
      <c r="A1" s="26"/>
      <c r="B1" s="26"/>
      <c r="C1" s="26"/>
      <c r="D1" s="26"/>
    </row>
    <row r="3" spans="1:4" ht="17.399999999999999" x14ac:dyDescent="0.3">
      <c r="A3" s="27" t="s">
        <v>27</v>
      </c>
      <c r="B3" s="27"/>
      <c r="C3" s="27"/>
      <c r="D3" s="27"/>
    </row>
    <row r="4" spans="1:4" x14ac:dyDescent="0.3">
      <c r="A4" s="1" t="s">
        <v>9</v>
      </c>
      <c r="B4" s="6"/>
      <c r="C4" s="6" t="s">
        <v>10</v>
      </c>
      <c r="D4" s="6" t="s">
        <v>11</v>
      </c>
    </row>
    <row r="5" spans="1:4" x14ac:dyDescent="0.3">
      <c r="A5" s="3" t="s">
        <v>28</v>
      </c>
      <c r="C5" s="7">
        <f>'Munkanem összesítő'!C3</f>
        <v>0</v>
      </c>
      <c r="D5" s="7">
        <f>'Munkanem összesítő'!D3</f>
        <v>0</v>
      </c>
    </row>
    <row r="6" spans="1:4" x14ac:dyDescent="0.3">
      <c r="A6" s="3" t="s">
        <v>29</v>
      </c>
      <c r="C6" s="28">
        <f>ROUND(C5+D5,0)</f>
        <v>0</v>
      </c>
      <c r="D6" s="28"/>
    </row>
    <row r="7" spans="1:4" x14ac:dyDescent="0.3">
      <c r="A7" s="3" t="s">
        <v>30</v>
      </c>
      <c r="B7" s="8">
        <v>0.27</v>
      </c>
      <c r="C7" s="28">
        <f>ROUND(C6*B7,0)</f>
        <v>0</v>
      </c>
      <c r="D7" s="28"/>
    </row>
    <row r="8" spans="1:4" x14ac:dyDescent="0.3">
      <c r="A8" s="9" t="s">
        <v>31</v>
      </c>
      <c r="B8" s="9"/>
      <c r="C8" s="29">
        <f>ROUND(C7+C6,0)</f>
        <v>0</v>
      </c>
      <c r="D8" s="29"/>
    </row>
  </sheetData>
  <mergeCells count="5">
    <mergeCell ref="A1:D1"/>
    <mergeCell ref="A3:D3"/>
    <mergeCell ref="C6:D6"/>
    <mergeCell ref="C7:D7"/>
    <mergeCell ref="C8:D8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"/>
  <sheetViews>
    <sheetView workbookViewId="0">
      <selection activeCell="C16" sqref="C16"/>
    </sheetView>
  </sheetViews>
  <sheetFormatPr defaultRowHeight="14.4" x14ac:dyDescent="0.3"/>
  <cols>
    <col min="1" max="1" width="4.6640625" customWidth="1"/>
    <col min="2" max="2" width="30.6640625" customWidth="1"/>
    <col min="3" max="4" width="12.6640625" customWidth="1"/>
  </cols>
  <sheetData>
    <row r="1" spans="1:4" x14ac:dyDescent="0.3">
      <c r="A1" s="1" t="s">
        <v>8</v>
      </c>
      <c r="B1" s="1" t="s">
        <v>9</v>
      </c>
      <c r="C1" s="6" t="s">
        <v>10</v>
      </c>
      <c r="D1" s="6" t="s">
        <v>11</v>
      </c>
    </row>
    <row r="2" spans="1:4" ht="26.4" x14ac:dyDescent="0.3">
      <c r="A2" s="3" t="s">
        <v>24</v>
      </c>
      <c r="B2" s="3" t="s">
        <v>25</v>
      </c>
      <c r="C2" s="4">
        <f>'Épületgépészeti szerelvénye'!H28</f>
        <v>0</v>
      </c>
      <c r="D2" s="4">
        <f>'Épületgépészeti szerelvénye'!I28</f>
        <v>0</v>
      </c>
    </row>
    <row r="3" spans="1:4" x14ac:dyDescent="0.3">
      <c r="A3" s="9"/>
      <c r="B3" s="9" t="s">
        <v>26</v>
      </c>
      <c r="C3" s="9">
        <f>ROUND(SUM(C2:C2),0)</f>
        <v>0</v>
      </c>
      <c r="D3" s="9">
        <f>ROUND(SUM(D2:D2),0)</f>
        <v>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8"/>
  <sheetViews>
    <sheetView zoomScale="85" zoomScaleNormal="85" workbookViewId="0">
      <selection activeCell="H28" sqref="H28"/>
    </sheetView>
  </sheetViews>
  <sheetFormatPr defaultRowHeight="14.4" x14ac:dyDescent="0.3"/>
  <cols>
    <col min="1" max="1" width="4.6640625" customWidth="1"/>
    <col min="2" max="2" width="9.109375" bestFit="1" customWidth="1"/>
    <col min="3" max="3" width="35.6640625" customWidth="1"/>
    <col min="4" max="4" width="7.6640625" customWidth="1"/>
    <col min="5" max="5" width="8.6640625" customWidth="1"/>
    <col min="6" max="9" width="12.6640625" customWidth="1"/>
    <col min="10" max="10" width="20.6640625" customWidth="1"/>
    <col min="11" max="11" width="12.6640625" customWidth="1"/>
    <col min="12" max="12" width="6.6640625" customWidth="1"/>
    <col min="13" max="14" width="8.6640625" customWidth="1"/>
  </cols>
  <sheetData>
    <row r="1" spans="1:14" ht="26.4" x14ac:dyDescent="0.3">
      <c r="A1" s="1" t="s">
        <v>8</v>
      </c>
      <c r="B1" s="1" t="s">
        <v>12</v>
      </c>
      <c r="C1" s="1" t="s">
        <v>13</v>
      </c>
      <c r="D1" s="6" t="s">
        <v>14</v>
      </c>
      <c r="E1" s="6" t="s">
        <v>15</v>
      </c>
      <c r="F1" s="6" t="s">
        <v>16</v>
      </c>
      <c r="G1" s="6" t="s">
        <v>17</v>
      </c>
      <c r="H1" s="6" t="s">
        <v>18</v>
      </c>
      <c r="I1" s="6" t="s">
        <v>19</v>
      </c>
      <c r="J1" s="10" t="s">
        <v>20</v>
      </c>
      <c r="K1" s="10"/>
      <c r="L1" s="10"/>
      <c r="M1" s="10"/>
      <c r="N1" s="10"/>
    </row>
    <row r="2" spans="1:14" ht="45" customHeight="1" x14ac:dyDescent="0.3">
      <c r="A2" s="3">
        <v>1</v>
      </c>
      <c r="B2" s="2"/>
      <c r="C2" s="3" t="s">
        <v>46</v>
      </c>
      <c r="D2" s="2">
        <v>1</v>
      </c>
      <c r="E2" s="3" t="s">
        <v>21</v>
      </c>
      <c r="F2" s="4">
        <v>0</v>
      </c>
      <c r="G2" s="4">
        <v>0</v>
      </c>
      <c r="H2" s="7">
        <f t="shared" ref="H2:H11" si="0">ROUND(F2*D2,0)</f>
        <v>0</v>
      </c>
      <c r="I2" s="7">
        <f t="shared" ref="I2:I11" si="1">ROUND(G2*D2,0)</f>
        <v>0</v>
      </c>
      <c r="J2" s="11"/>
      <c r="K2" s="12"/>
      <c r="L2" s="3"/>
      <c r="M2" s="3"/>
      <c r="N2" s="3"/>
    </row>
    <row r="3" spans="1:14" ht="27.6" x14ac:dyDescent="0.3">
      <c r="A3" s="3">
        <v>2</v>
      </c>
      <c r="B3" s="14"/>
      <c r="C3" s="18" t="s">
        <v>56</v>
      </c>
      <c r="D3" s="2">
        <v>1</v>
      </c>
      <c r="E3" s="3" t="s">
        <v>21</v>
      </c>
      <c r="F3" s="4">
        <v>0</v>
      </c>
      <c r="G3" s="4">
        <v>0</v>
      </c>
      <c r="H3" s="7">
        <f t="shared" si="0"/>
        <v>0</v>
      </c>
      <c r="I3" s="7">
        <f t="shared" si="1"/>
        <v>0</v>
      </c>
      <c r="J3" s="11"/>
      <c r="K3" s="12"/>
      <c r="L3" s="3"/>
      <c r="M3" s="3"/>
      <c r="N3" s="3"/>
    </row>
    <row r="4" spans="1:14" ht="41.4" x14ac:dyDescent="0.3">
      <c r="A4" s="3">
        <v>3</v>
      </c>
      <c r="B4" s="2"/>
      <c r="C4" s="18" t="s">
        <v>57</v>
      </c>
      <c r="D4" s="2">
        <v>1</v>
      </c>
      <c r="E4" s="3" t="s">
        <v>21</v>
      </c>
      <c r="F4" s="4">
        <v>0</v>
      </c>
      <c r="G4" s="4">
        <v>0</v>
      </c>
      <c r="H4" s="7">
        <f t="shared" si="0"/>
        <v>0</v>
      </c>
      <c r="I4" s="7">
        <f t="shared" si="1"/>
        <v>0</v>
      </c>
      <c r="J4" s="11"/>
      <c r="K4" s="12"/>
      <c r="L4" s="3"/>
      <c r="M4" s="3"/>
      <c r="N4" s="3"/>
    </row>
    <row r="5" spans="1:14" x14ac:dyDescent="0.3">
      <c r="A5" s="3">
        <v>4</v>
      </c>
      <c r="B5" s="2"/>
      <c r="C5" s="18" t="s">
        <v>48</v>
      </c>
      <c r="D5" s="2">
        <v>1</v>
      </c>
      <c r="E5" s="3" t="s">
        <v>21</v>
      </c>
      <c r="F5" s="4">
        <v>0</v>
      </c>
      <c r="G5" s="4">
        <v>0</v>
      </c>
      <c r="H5" s="7">
        <f t="shared" si="0"/>
        <v>0</v>
      </c>
      <c r="I5" s="7">
        <f t="shared" si="1"/>
        <v>0</v>
      </c>
      <c r="J5" s="11"/>
      <c r="K5" s="12"/>
      <c r="L5" s="3"/>
      <c r="M5" s="3"/>
      <c r="N5" s="3"/>
    </row>
    <row r="6" spans="1:14" x14ac:dyDescent="0.3">
      <c r="A6" s="3">
        <v>5</v>
      </c>
      <c r="B6" s="2"/>
      <c r="C6" s="19" t="s">
        <v>49</v>
      </c>
      <c r="D6" s="2">
        <v>1</v>
      </c>
      <c r="E6" s="3" t="s">
        <v>21</v>
      </c>
      <c r="F6" s="4">
        <v>0</v>
      </c>
      <c r="G6" s="4">
        <v>0</v>
      </c>
      <c r="H6" s="7">
        <f t="shared" si="0"/>
        <v>0</v>
      </c>
      <c r="I6" s="7">
        <f t="shared" si="1"/>
        <v>0</v>
      </c>
      <c r="J6" s="11"/>
      <c r="K6" s="12"/>
      <c r="L6" s="3"/>
      <c r="M6" s="3"/>
      <c r="N6" s="3"/>
    </row>
    <row r="7" spans="1:14" x14ac:dyDescent="0.3">
      <c r="A7" s="3">
        <v>6</v>
      </c>
      <c r="B7" s="2"/>
      <c r="C7" s="18" t="s">
        <v>50</v>
      </c>
      <c r="D7" s="2">
        <v>1</v>
      </c>
      <c r="E7" s="3" t="s">
        <v>21</v>
      </c>
      <c r="F7" s="4">
        <v>0</v>
      </c>
      <c r="G7" s="4">
        <v>0</v>
      </c>
      <c r="H7" s="7">
        <f t="shared" si="0"/>
        <v>0</v>
      </c>
      <c r="I7" s="7">
        <f t="shared" si="1"/>
        <v>0</v>
      </c>
      <c r="J7" s="11"/>
      <c r="K7" s="12"/>
      <c r="L7" s="3"/>
      <c r="M7" s="3"/>
      <c r="N7" s="3"/>
    </row>
    <row r="8" spans="1:14" x14ac:dyDescent="0.3">
      <c r="A8" s="3">
        <v>7</v>
      </c>
      <c r="B8" s="2"/>
      <c r="C8" s="18" t="s">
        <v>51</v>
      </c>
      <c r="D8" s="2">
        <v>9</v>
      </c>
      <c r="E8" s="3" t="s">
        <v>23</v>
      </c>
      <c r="F8" s="4">
        <v>0</v>
      </c>
      <c r="G8" s="4">
        <v>0</v>
      </c>
      <c r="H8" s="7">
        <f t="shared" si="0"/>
        <v>0</v>
      </c>
      <c r="I8" s="7">
        <f t="shared" si="1"/>
        <v>0</v>
      </c>
      <c r="J8" s="11"/>
      <c r="K8" s="12"/>
      <c r="L8" s="3"/>
      <c r="M8" s="3"/>
      <c r="N8" s="3"/>
    </row>
    <row r="9" spans="1:14" x14ac:dyDescent="0.3">
      <c r="A9" s="3">
        <v>8</v>
      </c>
      <c r="B9" s="2"/>
      <c r="C9" s="18" t="s">
        <v>52</v>
      </c>
      <c r="D9" s="2">
        <v>4</v>
      </c>
      <c r="E9" s="3" t="s">
        <v>21</v>
      </c>
      <c r="F9" s="4">
        <v>0</v>
      </c>
      <c r="G9" s="4">
        <v>0</v>
      </c>
      <c r="H9" s="7">
        <f t="shared" si="0"/>
        <v>0</v>
      </c>
      <c r="I9" s="7">
        <f t="shared" si="1"/>
        <v>0</v>
      </c>
      <c r="J9" s="11"/>
      <c r="K9" s="12"/>
      <c r="L9" s="3"/>
      <c r="M9" s="3"/>
      <c r="N9" s="3"/>
    </row>
    <row r="10" spans="1:14" x14ac:dyDescent="0.3">
      <c r="A10" s="3">
        <v>9</v>
      </c>
      <c r="B10" s="2"/>
      <c r="C10" s="18" t="s">
        <v>53</v>
      </c>
      <c r="D10" s="2">
        <v>1</v>
      </c>
      <c r="E10" s="3" t="s">
        <v>21</v>
      </c>
      <c r="F10" s="4">
        <v>0</v>
      </c>
      <c r="G10" s="4">
        <v>0</v>
      </c>
      <c r="H10" s="7">
        <f t="shared" si="0"/>
        <v>0</v>
      </c>
      <c r="I10" s="7">
        <f t="shared" si="1"/>
        <v>0</v>
      </c>
      <c r="J10" s="11"/>
      <c r="K10" s="12"/>
      <c r="L10" s="3"/>
      <c r="M10" s="3"/>
      <c r="N10" s="3"/>
    </row>
    <row r="11" spans="1:14" x14ac:dyDescent="0.3">
      <c r="A11" s="3">
        <v>10</v>
      </c>
      <c r="B11" s="2"/>
      <c r="C11" s="18" t="s">
        <v>54</v>
      </c>
      <c r="D11" s="2">
        <v>1</v>
      </c>
      <c r="E11" s="3" t="s">
        <v>21</v>
      </c>
      <c r="F11" s="4">
        <v>0</v>
      </c>
      <c r="G11" s="4">
        <v>0</v>
      </c>
      <c r="H11" s="7">
        <f t="shared" si="0"/>
        <v>0</v>
      </c>
      <c r="I11" s="7">
        <f t="shared" si="1"/>
        <v>0</v>
      </c>
      <c r="J11" s="11"/>
      <c r="K11" s="12"/>
      <c r="L11" s="3"/>
      <c r="M11" s="3"/>
      <c r="N11" s="3"/>
    </row>
    <row r="12" spans="1:14" ht="27.6" x14ac:dyDescent="0.3">
      <c r="A12" s="3">
        <v>11</v>
      </c>
      <c r="B12" s="2"/>
      <c r="C12" s="18" t="s">
        <v>62</v>
      </c>
      <c r="D12" s="2">
        <v>1</v>
      </c>
      <c r="E12" s="3" t="s">
        <v>21</v>
      </c>
      <c r="F12" s="4">
        <v>0</v>
      </c>
      <c r="G12" s="4">
        <v>0</v>
      </c>
      <c r="H12" s="7">
        <f t="shared" ref="H12:H24" si="2">ROUND(F12*D12,0)</f>
        <v>0</v>
      </c>
      <c r="I12" s="7">
        <f t="shared" ref="I12:I24" si="3">ROUND(G12*D12,0)</f>
        <v>0</v>
      </c>
      <c r="J12" s="11"/>
      <c r="K12" s="12"/>
      <c r="L12" s="3"/>
      <c r="M12" s="3"/>
      <c r="N12" s="3"/>
    </row>
    <row r="13" spans="1:14" ht="27.6" x14ac:dyDescent="0.3">
      <c r="A13" s="3">
        <v>12</v>
      </c>
      <c r="B13" s="2"/>
      <c r="C13" s="18" t="s">
        <v>60</v>
      </c>
      <c r="D13" s="2">
        <v>1</v>
      </c>
      <c r="E13" s="3" t="s">
        <v>21</v>
      </c>
      <c r="F13" s="4">
        <v>0</v>
      </c>
      <c r="G13" s="4">
        <v>0</v>
      </c>
      <c r="H13" s="7">
        <f t="shared" si="2"/>
        <v>0</v>
      </c>
      <c r="I13" s="7">
        <f t="shared" si="3"/>
        <v>0</v>
      </c>
      <c r="J13" s="11"/>
      <c r="K13" s="12"/>
      <c r="L13" s="3"/>
      <c r="M13" s="3"/>
      <c r="N13" s="3"/>
    </row>
    <row r="14" spans="1:14" ht="27.6" x14ac:dyDescent="0.3">
      <c r="A14" s="3">
        <v>13</v>
      </c>
      <c r="B14" s="2"/>
      <c r="C14" s="18" t="s">
        <v>59</v>
      </c>
      <c r="D14" s="2">
        <v>1</v>
      </c>
      <c r="E14" s="3" t="s">
        <v>21</v>
      </c>
      <c r="F14" s="4">
        <v>0</v>
      </c>
      <c r="G14" s="4">
        <v>0</v>
      </c>
      <c r="H14" s="7">
        <f t="shared" si="2"/>
        <v>0</v>
      </c>
      <c r="I14" s="7">
        <f t="shared" si="3"/>
        <v>0</v>
      </c>
      <c r="J14" s="11"/>
      <c r="K14" s="12"/>
      <c r="L14" s="3"/>
      <c r="M14" s="3"/>
      <c r="N14" s="3"/>
    </row>
    <row r="15" spans="1:14" x14ac:dyDescent="0.3">
      <c r="A15" s="3"/>
      <c r="B15" s="2"/>
      <c r="C15" s="18" t="s">
        <v>61</v>
      </c>
      <c r="D15" s="2">
        <v>2</v>
      </c>
      <c r="E15" s="3" t="s">
        <v>21</v>
      </c>
      <c r="F15" s="4">
        <v>0</v>
      </c>
      <c r="G15" s="4">
        <v>0</v>
      </c>
      <c r="H15" s="7">
        <f t="shared" si="2"/>
        <v>0</v>
      </c>
      <c r="I15" s="7">
        <f t="shared" si="3"/>
        <v>0</v>
      </c>
      <c r="J15" s="11"/>
      <c r="K15" s="12"/>
      <c r="L15" s="3"/>
      <c r="M15" s="3"/>
      <c r="N15" s="3"/>
    </row>
    <row r="16" spans="1:14" ht="27.6" x14ac:dyDescent="0.3">
      <c r="A16" s="3">
        <v>14</v>
      </c>
      <c r="B16" s="2"/>
      <c r="C16" s="18" t="s">
        <v>63</v>
      </c>
      <c r="D16" s="2">
        <v>1</v>
      </c>
      <c r="E16" s="3" t="s">
        <v>64</v>
      </c>
      <c r="F16" s="4">
        <v>0</v>
      </c>
      <c r="G16" s="4">
        <v>0</v>
      </c>
      <c r="H16" s="7">
        <f t="shared" si="2"/>
        <v>0</v>
      </c>
      <c r="I16" s="7">
        <f t="shared" si="3"/>
        <v>0</v>
      </c>
      <c r="J16" s="11"/>
      <c r="K16" s="12"/>
      <c r="L16" s="3"/>
      <c r="M16" s="3"/>
      <c r="N16" s="3"/>
    </row>
    <row r="17" spans="1:14" x14ac:dyDescent="0.3">
      <c r="A17" s="3">
        <v>15</v>
      </c>
      <c r="B17" s="2"/>
      <c r="C17" s="18" t="s">
        <v>45</v>
      </c>
      <c r="D17" s="2">
        <v>1</v>
      </c>
      <c r="E17" s="3" t="s">
        <v>21</v>
      </c>
      <c r="F17" s="4">
        <v>0</v>
      </c>
      <c r="G17" s="4">
        <v>0</v>
      </c>
      <c r="H17" s="7">
        <f t="shared" si="2"/>
        <v>0</v>
      </c>
      <c r="I17" s="7">
        <f t="shared" si="3"/>
        <v>0</v>
      </c>
      <c r="J17" s="11"/>
      <c r="K17" s="12"/>
      <c r="L17" s="3"/>
      <c r="M17" s="3"/>
      <c r="N17" s="3"/>
    </row>
    <row r="18" spans="1:14" x14ac:dyDescent="0.3">
      <c r="A18" s="3">
        <v>16</v>
      </c>
      <c r="B18" s="2"/>
      <c r="C18" s="18" t="s">
        <v>39</v>
      </c>
      <c r="D18" s="2">
        <v>2</v>
      </c>
      <c r="E18" s="3" t="s">
        <v>21</v>
      </c>
      <c r="F18" s="4">
        <v>0</v>
      </c>
      <c r="G18" s="4">
        <v>0</v>
      </c>
      <c r="H18" s="7">
        <f t="shared" si="2"/>
        <v>0</v>
      </c>
      <c r="I18" s="7">
        <f t="shared" si="3"/>
        <v>0</v>
      </c>
      <c r="J18" s="11"/>
      <c r="K18" s="12"/>
      <c r="L18" s="3"/>
      <c r="M18" s="3"/>
      <c r="N18" s="3"/>
    </row>
    <row r="19" spans="1:14" ht="27.6" x14ac:dyDescent="0.3">
      <c r="A19" s="3">
        <v>17</v>
      </c>
      <c r="B19" s="2"/>
      <c r="C19" s="18" t="s">
        <v>40</v>
      </c>
      <c r="D19" s="2">
        <v>1</v>
      </c>
      <c r="E19" s="3" t="s">
        <v>21</v>
      </c>
      <c r="F19" s="4">
        <v>0</v>
      </c>
      <c r="G19" s="4">
        <v>0</v>
      </c>
      <c r="H19" s="7">
        <f t="shared" si="2"/>
        <v>0</v>
      </c>
      <c r="I19" s="7">
        <f t="shared" si="3"/>
        <v>0</v>
      </c>
      <c r="J19" s="11"/>
      <c r="K19" s="12"/>
      <c r="L19" s="3"/>
      <c r="M19" s="3"/>
      <c r="N19" s="3"/>
    </row>
    <row r="20" spans="1:14" x14ac:dyDescent="0.3">
      <c r="A20" s="3">
        <v>18</v>
      </c>
      <c r="B20" s="2"/>
      <c r="C20" s="18" t="s">
        <v>41</v>
      </c>
      <c r="D20" s="2">
        <v>2</v>
      </c>
      <c r="E20" s="3" t="s">
        <v>21</v>
      </c>
      <c r="F20" s="4">
        <v>0</v>
      </c>
      <c r="G20" s="4">
        <v>0</v>
      </c>
      <c r="H20" s="7">
        <f t="shared" si="2"/>
        <v>0</v>
      </c>
      <c r="I20" s="7">
        <f t="shared" si="3"/>
        <v>0</v>
      </c>
      <c r="J20" s="11"/>
      <c r="K20" s="12"/>
      <c r="L20" s="3"/>
      <c r="M20" s="3"/>
      <c r="N20" s="3"/>
    </row>
    <row r="21" spans="1:14" ht="41.4" x14ac:dyDescent="0.3">
      <c r="A21" s="3">
        <v>19</v>
      </c>
      <c r="B21" s="2"/>
      <c r="C21" s="18" t="s">
        <v>55</v>
      </c>
      <c r="D21" s="2">
        <v>1</v>
      </c>
      <c r="E21" s="3" t="s">
        <v>21</v>
      </c>
      <c r="F21" s="4">
        <v>0</v>
      </c>
      <c r="G21" s="4">
        <v>0</v>
      </c>
      <c r="H21" s="7">
        <f t="shared" si="2"/>
        <v>0</v>
      </c>
      <c r="I21" s="7">
        <f t="shared" si="3"/>
        <v>0</v>
      </c>
      <c r="J21" s="11"/>
      <c r="K21" s="12"/>
      <c r="L21" s="3"/>
      <c r="M21" s="3"/>
      <c r="N21" s="3"/>
    </row>
    <row r="22" spans="1:14" ht="41.4" x14ac:dyDescent="0.3">
      <c r="A22" s="3">
        <v>20</v>
      </c>
      <c r="B22" s="2"/>
      <c r="C22" s="18" t="s">
        <v>65</v>
      </c>
      <c r="D22" s="2">
        <v>7</v>
      </c>
      <c r="E22" s="3" t="s">
        <v>23</v>
      </c>
      <c r="F22" s="4">
        <v>0</v>
      </c>
      <c r="G22" s="4">
        <v>0</v>
      </c>
      <c r="H22" s="7">
        <f t="shared" si="2"/>
        <v>0</v>
      </c>
      <c r="I22" s="7">
        <f t="shared" si="3"/>
        <v>0</v>
      </c>
      <c r="J22" s="11"/>
      <c r="K22" s="12"/>
      <c r="L22" s="3"/>
      <c r="M22" s="3"/>
      <c r="N22" s="3"/>
    </row>
    <row r="23" spans="1:14" x14ac:dyDescent="0.3">
      <c r="A23" s="3">
        <v>21</v>
      </c>
      <c r="B23" s="2"/>
      <c r="C23" s="18" t="s">
        <v>42</v>
      </c>
      <c r="D23" s="2">
        <v>1</v>
      </c>
      <c r="E23" s="3" t="s">
        <v>21</v>
      </c>
      <c r="F23" s="4">
        <v>0</v>
      </c>
      <c r="G23" s="4">
        <v>0</v>
      </c>
      <c r="H23" s="7">
        <f t="shared" si="2"/>
        <v>0</v>
      </c>
      <c r="I23" s="7">
        <f t="shared" si="3"/>
        <v>0</v>
      </c>
      <c r="J23" s="11"/>
      <c r="K23" s="12"/>
      <c r="L23" s="3"/>
      <c r="M23" s="3"/>
      <c r="N23" s="3"/>
    </row>
    <row r="24" spans="1:14" x14ac:dyDescent="0.3">
      <c r="A24" s="3">
        <v>22</v>
      </c>
      <c r="B24" s="2"/>
      <c r="C24" s="19" t="s">
        <v>43</v>
      </c>
      <c r="D24" s="2">
        <v>1</v>
      </c>
      <c r="E24" s="3" t="s">
        <v>21</v>
      </c>
      <c r="F24" s="4">
        <v>0</v>
      </c>
      <c r="G24" s="4">
        <v>0</v>
      </c>
      <c r="H24" s="7">
        <f t="shared" si="2"/>
        <v>0</v>
      </c>
      <c r="I24" s="7">
        <f t="shared" si="3"/>
        <v>0</v>
      </c>
      <c r="J24" s="11"/>
      <c r="K24" s="12"/>
      <c r="L24" s="3"/>
      <c r="M24" s="3"/>
      <c r="N24" s="3"/>
    </row>
    <row r="25" spans="1:14" ht="18" customHeight="1" x14ac:dyDescent="0.3">
      <c r="A25" s="3">
        <v>23</v>
      </c>
      <c r="B25" s="2"/>
      <c r="C25" s="19" t="s">
        <v>44</v>
      </c>
      <c r="D25" s="2">
        <v>1</v>
      </c>
      <c r="E25" s="3" t="s">
        <v>21</v>
      </c>
      <c r="F25" s="4">
        <v>0</v>
      </c>
      <c r="G25" s="4">
        <v>0</v>
      </c>
      <c r="H25" s="7">
        <f>ROUND(F25*D25,0)</f>
        <v>0</v>
      </c>
      <c r="I25" s="7">
        <f>ROUND(G25*D25,0)</f>
        <v>0</v>
      </c>
      <c r="K25" s="12"/>
      <c r="L25" s="3"/>
      <c r="M25" s="3"/>
      <c r="N25" s="3"/>
    </row>
    <row r="26" spans="1:14" ht="28.8" x14ac:dyDescent="0.3">
      <c r="A26" s="3">
        <v>24</v>
      </c>
      <c r="B26" s="2"/>
      <c r="C26" s="20" t="s">
        <v>47</v>
      </c>
      <c r="D26" s="2">
        <v>1</v>
      </c>
      <c r="E26" s="3" t="s">
        <v>21</v>
      </c>
      <c r="F26" s="4">
        <v>0</v>
      </c>
      <c r="G26" s="4">
        <v>0</v>
      </c>
      <c r="H26" s="7">
        <f>ROUND(F26*D26,0)</f>
        <v>0</v>
      </c>
      <c r="I26" s="7">
        <f>ROUND(G26*D26,0)</f>
        <v>0</v>
      </c>
      <c r="K26" s="12"/>
      <c r="L26" s="3"/>
      <c r="M26" s="3"/>
      <c r="N26" s="3"/>
    </row>
    <row r="27" spans="1:14" ht="28.8" x14ac:dyDescent="0.3">
      <c r="A27" s="3">
        <v>25</v>
      </c>
      <c r="B27" s="2"/>
      <c r="C27" s="21" t="s">
        <v>58</v>
      </c>
      <c r="D27" s="2">
        <v>1</v>
      </c>
      <c r="E27" s="3" t="s">
        <v>21</v>
      </c>
      <c r="F27" s="4">
        <v>0</v>
      </c>
      <c r="G27" s="4">
        <v>0</v>
      </c>
      <c r="H27" s="7">
        <f>ROUND(F27*D27,0)</f>
        <v>0</v>
      </c>
      <c r="I27" s="7">
        <f>ROUND(G27*D27,0)</f>
        <v>0</v>
      </c>
      <c r="K27" s="12"/>
      <c r="L27" s="3"/>
      <c r="M27" s="3"/>
      <c r="N27" s="3"/>
    </row>
    <row r="28" spans="1:14" x14ac:dyDescent="0.3">
      <c r="A28" s="9"/>
      <c r="B28" s="9"/>
      <c r="C28" s="9" t="s">
        <v>22</v>
      </c>
      <c r="D28" s="9"/>
      <c r="E28" s="9"/>
      <c r="F28" s="9"/>
      <c r="G28" s="9"/>
      <c r="H28" s="13">
        <f>ROUND(SUM(H2:H27),0)</f>
        <v>0</v>
      </c>
      <c r="I28" s="13">
        <f>ROUND(SUM(I2:I27),0)</f>
        <v>0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4</vt:i4>
      </vt:variant>
    </vt:vector>
  </HeadingPairs>
  <TitlesOfParts>
    <vt:vector size="4" baseType="lpstr">
      <vt:lpstr>Info</vt:lpstr>
      <vt:lpstr>Főösszesítő</vt:lpstr>
      <vt:lpstr>Munkanem összesítő</vt:lpstr>
      <vt:lpstr>Épületgépészeti szerelvénye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SZTE GTK G</dc:title>
  <dc:subject/>
  <dc:creator>Pintér Viktor</dc:creator>
  <cp:keywords/>
  <dc:description/>
  <cp:lastModifiedBy>Pintér Viktor</cp:lastModifiedBy>
  <dcterms:created xsi:type="dcterms:W3CDTF">2022-12-14T09:22:51Z</dcterms:created>
  <dcterms:modified xsi:type="dcterms:W3CDTF">2025-06-13T12:31:58Z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d">
    <vt:lpwstr>346503</vt:lpwstr>
  </property>
  <property fmtid="{D5CDD505-2E9C-101B-9397-08002B2CF9AE}" pid="3" name="title">
    <vt:lpwstr>SZTE GTK G</vt:lpwstr>
  </property>
  <property fmtid="{D5CDD505-2E9C-101B-9397-08002B2CF9AE}" pid="4" name="lessonfee">
    <vt:i4>6000</vt:i4>
  </property>
  <property fmtid="{D5CDD505-2E9C-101B-9397-08002B2CF9AE}" pid="5" name="norm_type_id">
    <vt:lpwstr>1</vt:lpwstr>
  </property>
  <property fmtid="{D5CDD505-2E9C-101B-9397-08002B2CF9AE}" pid="6" name="tender_iow_id">
    <vt:lpwstr>1</vt:lpwstr>
  </property>
  <property fmtid="{D5CDD505-2E9C-101B-9397-08002B2CF9AE}" pid="7" name="created">
    <vt:lpwstr>2022-12-14 09:22:51</vt:lpwstr>
  </property>
  <property fmtid="{D5CDD505-2E9C-101B-9397-08002B2CF9AE}" pid="8" name="changed">
    <vt:lpwstr>2022-12-14 10:01:49</vt:lpwstr>
  </property>
  <property fmtid="{D5CDD505-2E9C-101B-9397-08002B2CF9AE}" pid="9" name="osum">
    <vt:i4>0</vt:i4>
  </property>
  <property fmtid="{D5CDD505-2E9C-101B-9397-08002B2CF9AE}" pid="10" name="priceversion">
    <vt:lpwstr>2022.10.01</vt:lpwstr>
  </property>
  <property fmtid="{D5CDD505-2E9C-101B-9397-08002B2CF9AE}" pid="11" name="currency">
    <vt:lpwstr>HUF</vt:lpwstr>
  </property>
</Properties>
</file>